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Энергосбыт_плюс\УМТО\Договоры все\ПЕНЗА\клининг\2026 год\договор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Лист1!$A$3:$Q$5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6" i="1" s="1"/>
  <c r="D13" i="1" l="1"/>
  <c r="D12" i="1"/>
  <c r="D15" i="1" s="1"/>
  <c r="D11" i="1"/>
  <c r="D8" i="1"/>
  <c r="F7" i="1"/>
  <c r="D7" i="1"/>
  <c r="D6" i="1"/>
</calcChain>
</file>

<file path=xl/sharedStrings.xml><?xml version="1.0" encoding="utf-8"?>
<sst xmlns="http://schemas.openxmlformats.org/spreadsheetml/2006/main" count="43" uniqueCount="40">
  <si>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</si>
  <si>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</si>
  <si>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</si>
  <si>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</si>
  <si>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</si>
  <si>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</si>
  <si>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</si>
  <si>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</si>
  <si>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</si>
  <si>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</si>
  <si>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</si>
  <si>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</si>
  <si>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</si>
  <si>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</si>
  <si>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</si>
  <si>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</si>
  <si>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</si>
  <si>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</si>
  <si>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</si>
  <si>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II</t>
  </si>
  <si>
    <t>Программа III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</si>
  <si>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</si>
  <si>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</si>
  <si>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</si>
  <si>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Заказчик</t>
  </si>
  <si>
    <t xml:space="preserve">Исполнитель
</t>
  </si>
  <si>
    <t>**</t>
  </si>
  <si>
    <t>требуется влажная вакуумная уборка пола (напольных ковровых покрытий) моющим пылесосом</t>
  </si>
  <si>
    <t>Программа I</t>
  </si>
  <si>
    <t>Приложение 1  к техническому заданию</t>
  </si>
  <si>
    <t xml:space="preserve">Площади убираемых помещений и прилегающих территорий, объемы услуг </t>
  </si>
  <si>
    <t xml:space="preserve">г.Пенза, ул.Гагарина,д.11 А;  1 этаж,2 этаж,цоколь. Корпус 1 </t>
  </si>
  <si>
    <t xml:space="preserve">Итого по к.1 </t>
  </si>
  <si>
    <t>г.Пенза, ул.Гагарина,д.11 А;  1 этаж,2 этаж,цоколь. Корпус 2</t>
  </si>
  <si>
    <t>Итого по к.2</t>
  </si>
  <si>
    <t xml:space="preserve">г.Пенза, ул.Гагарина,д7 </t>
  </si>
  <si>
    <t xml:space="preserve">Программа II + поддерживающая </t>
  </si>
  <si>
    <t xml:space="preserve">Итого ул.Гагарина д.7 </t>
  </si>
  <si>
    <t xml:space="preserve">Итого по объектам </t>
  </si>
  <si>
    <t>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</si>
</sst>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8"/>
      <name val="Tahoma"/>
      <family val="2"/>
      <charset val="204"/>
    </font>
    <font>
      <sz val="12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/>
    <xf numFmtId="0" fontId="9" fillId="0" borderId="0" xfId="0" applyFont="1"/>
    <xf numFmtId="0" fontId="10" fillId="0" borderId="0" xfId="0" applyFont="1"/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zoomScaleNormal="100" zoomScaleSheetLayoutView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19" sqref="G19"/>
    </sheetView>
  </sheetViews>
  <sheetFormatPr defaultRowHeight="15" x14ac:dyDescent="0.25"/>
  <cols>
    <col min="1" max="1" width="3.28515625" customWidth="1"/>
    <col min="2" max="2" width="20.7109375" customWidth="1"/>
    <col min="3" max="3" width="19.5703125" customWidth="1"/>
    <col min="4" max="4" width="13.140625" customWidth="1"/>
    <col min="5" max="17" width="11.7109375" customWidth="1"/>
  </cols>
  <sheetData>
    <row r="1" spans="1:17" ht="15.75" x14ac:dyDescent="0.25">
      <c r="O1" s="15"/>
      <c r="P1" s="15"/>
      <c r="Q1" s="16" t="s">
        <v>29</v>
      </c>
    </row>
    <row r="3" spans="1:17" ht="18.75" thickBot="1" x14ac:dyDescent="0.3">
      <c r="F3" s="38" t="s">
        <v>30</v>
      </c>
      <c r="G3" s="38"/>
      <c r="H3" s="38"/>
      <c r="I3" s="38"/>
      <c r="J3" s="38"/>
      <c r="K3" s="38"/>
      <c r="L3" s="38"/>
      <c r="M3" s="38"/>
      <c r="Q3" s="3"/>
    </row>
    <row r="4" spans="1:17" ht="15.75" thickBot="1" x14ac:dyDescent="0.3">
      <c r="A4" s="27" t="s">
        <v>0</v>
      </c>
      <c r="B4" s="27" t="s">
        <v>1</v>
      </c>
      <c r="C4" s="27" t="s">
        <v>17</v>
      </c>
      <c r="D4" s="28" t="s">
        <v>16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17" ht="32.25" thickBot="1" x14ac:dyDescent="0.3">
      <c r="A5" s="37"/>
      <c r="B5" s="37"/>
      <c r="C5" s="27"/>
      <c r="D5" s="9" t="s">
        <v>15</v>
      </c>
      <c r="E5" s="9" t="s">
        <v>3</v>
      </c>
      <c r="F5" s="9" t="s">
        <v>4</v>
      </c>
      <c r="G5" s="9" t="s">
        <v>12</v>
      </c>
      <c r="H5" s="9" t="s">
        <v>5</v>
      </c>
      <c r="I5" s="9" t="s">
        <v>6</v>
      </c>
      <c r="J5" s="9" t="s">
        <v>7</v>
      </c>
      <c r="K5" s="9" t="s">
        <v>8</v>
      </c>
      <c r="L5" s="9" t="s">
        <v>9</v>
      </c>
      <c r="M5" s="9" t="s">
        <v>10</v>
      </c>
      <c r="N5" s="9" t="s">
        <v>11</v>
      </c>
      <c r="O5" s="9" t="s">
        <v>14</v>
      </c>
      <c r="P5" s="9" t="s">
        <v>13</v>
      </c>
      <c r="Q5" s="9" t="s">
        <v>2</v>
      </c>
    </row>
    <row r="6" spans="1:17" x14ac:dyDescent="0.25">
      <c r="A6" s="29">
        <v>1</v>
      </c>
      <c r="B6" s="35" t="s">
        <v>31</v>
      </c>
      <c r="C6" s="1" t="s">
        <v>28</v>
      </c>
      <c r="D6" s="1">
        <f>E6+H6</f>
        <v>77.900000000000006</v>
      </c>
      <c r="E6" s="1">
        <v>54.8</v>
      </c>
      <c r="F6" s="1"/>
      <c r="G6" s="1"/>
      <c r="H6" s="1">
        <v>23.1</v>
      </c>
      <c r="I6" s="1"/>
      <c r="J6" s="1"/>
      <c r="K6" s="11"/>
      <c r="L6" s="1"/>
      <c r="M6" s="1"/>
      <c r="N6" s="1"/>
      <c r="O6" s="1"/>
      <c r="P6" s="1"/>
      <c r="Q6" s="1"/>
    </row>
    <row r="7" spans="1:17" x14ac:dyDescent="0.25">
      <c r="A7" s="30"/>
      <c r="B7" s="36"/>
      <c r="C7" s="1" t="s">
        <v>19</v>
      </c>
      <c r="D7" s="1">
        <f>SUM(F7:P7)</f>
        <v>581.5</v>
      </c>
      <c r="E7" s="1"/>
      <c r="F7" s="1">
        <f>510.85-45.61-23.9</f>
        <v>441.34000000000003</v>
      </c>
      <c r="G7" s="1">
        <v>26.1</v>
      </c>
      <c r="H7" s="1"/>
      <c r="I7" s="1"/>
      <c r="J7" s="1"/>
      <c r="K7" s="11">
        <v>64.510000000000005</v>
      </c>
      <c r="L7" s="1"/>
      <c r="M7" s="1"/>
      <c r="N7" s="1">
        <v>13.02</v>
      </c>
      <c r="O7" s="1"/>
      <c r="P7" s="1">
        <v>36.53</v>
      </c>
      <c r="Q7" s="11"/>
    </row>
    <row r="8" spans="1:17" x14ac:dyDescent="0.25">
      <c r="A8" s="30"/>
      <c r="B8" s="36"/>
      <c r="C8" s="1" t="s">
        <v>20</v>
      </c>
      <c r="D8" s="1">
        <f>SUM(O8:P8)</f>
        <v>78.930000000000007</v>
      </c>
      <c r="E8" s="1"/>
      <c r="F8" s="1"/>
      <c r="G8" s="1"/>
      <c r="H8" s="11"/>
      <c r="I8" s="11"/>
      <c r="J8" s="11"/>
      <c r="K8" s="11"/>
      <c r="L8" s="11"/>
      <c r="M8" s="11"/>
      <c r="N8" s="11"/>
      <c r="O8" s="11">
        <v>24</v>
      </c>
      <c r="P8" s="11">
        <v>54.93</v>
      </c>
      <c r="Q8" s="11"/>
    </row>
    <row r="9" spans="1:17" x14ac:dyDescent="0.25">
      <c r="A9" s="31"/>
      <c r="B9" s="17" t="s">
        <v>32</v>
      </c>
      <c r="C9" s="18"/>
      <c r="D9" s="6">
        <f>SUM(D6:D8)</f>
        <v>738.32999999999993</v>
      </c>
      <c r="E9" s="19"/>
      <c r="F9" s="19"/>
      <c r="G9" s="19"/>
      <c r="H9" s="18"/>
      <c r="I9" s="7"/>
      <c r="J9" s="7"/>
      <c r="K9" s="7"/>
      <c r="L9" s="7"/>
      <c r="M9" s="7"/>
      <c r="N9" s="7"/>
      <c r="O9" s="7"/>
      <c r="P9" s="7"/>
      <c r="Q9" s="7"/>
    </row>
    <row r="10" spans="1:17" ht="31.5" x14ac:dyDescent="0.25">
      <c r="A10" s="29">
        <v>2</v>
      </c>
      <c r="B10" s="20" t="s">
        <v>33</v>
      </c>
      <c r="C10" s="1" t="s">
        <v>19</v>
      </c>
      <c r="D10" s="10">
        <v>175.3</v>
      </c>
      <c r="E10" s="8"/>
      <c r="F10" s="8">
        <v>164.3</v>
      </c>
      <c r="G10" s="8"/>
      <c r="H10" s="10"/>
      <c r="I10" s="11"/>
      <c r="J10" s="11"/>
      <c r="K10" s="11">
        <v>8</v>
      </c>
      <c r="L10" s="11"/>
      <c r="M10" s="11"/>
      <c r="N10" s="11">
        <v>3</v>
      </c>
      <c r="O10" s="11"/>
      <c r="P10" s="11"/>
      <c r="Q10" s="11"/>
    </row>
    <row r="11" spans="1:17" x14ac:dyDescent="0.25">
      <c r="A11" s="31"/>
      <c r="B11" s="7" t="s">
        <v>34</v>
      </c>
      <c r="C11" s="18"/>
      <c r="D11" s="18">
        <f>D10</f>
        <v>175.3</v>
      </c>
      <c r="E11" s="8"/>
      <c r="F11" s="8"/>
      <c r="G11" s="8"/>
      <c r="H11" s="10"/>
      <c r="I11" s="11"/>
      <c r="J11" s="11"/>
      <c r="K11" s="11"/>
      <c r="L11" s="11"/>
      <c r="M11" s="11"/>
      <c r="N11" s="11"/>
      <c r="O11" s="11"/>
      <c r="P11" s="11"/>
      <c r="Q11" s="11"/>
    </row>
    <row r="12" spans="1:17" ht="21" x14ac:dyDescent="0.25">
      <c r="A12" s="32">
        <v>3</v>
      </c>
      <c r="B12" s="12" t="s">
        <v>35</v>
      </c>
      <c r="C12" s="21" t="s">
        <v>36</v>
      </c>
      <c r="D12" s="10">
        <f>SUM(F12:N12)</f>
        <v>68</v>
      </c>
      <c r="E12" s="8"/>
      <c r="F12" s="8"/>
      <c r="G12" s="8">
        <v>65</v>
      </c>
      <c r="H12" s="10"/>
      <c r="I12" s="11">
        <v>3</v>
      </c>
      <c r="J12" s="11"/>
      <c r="K12" s="11"/>
      <c r="L12" s="11"/>
      <c r="M12" s="11"/>
      <c r="N12" s="11"/>
      <c r="O12" s="11"/>
      <c r="P12" s="11"/>
      <c r="Q12" s="11"/>
    </row>
    <row r="13" spans="1:17" x14ac:dyDescent="0.25">
      <c r="A13" s="33"/>
      <c r="B13" s="13"/>
      <c r="C13" s="21" t="s">
        <v>19</v>
      </c>
      <c r="D13" s="10">
        <f>F13</f>
        <v>32.5</v>
      </c>
      <c r="E13" s="8"/>
      <c r="F13" s="8">
        <v>32.5</v>
      </c>
      <c r="G13" s="8"/>
      <c r="H13" s="10"/>
      <c r="I13" s="11"/>
      <c r="J13" s="11"/>
      <c r="K13" s="11"/>
      <c r="L13" s="11"/>
      <c r="M13" s="11"/>
      <c r="N13" s="11"/>
      <c r="O13" s="11"/>
      <c r="P13" s="11"/>
      <c r="Q13" s="11"/>
    </row>
    <row r="14" spans="1:17" x14ac:dyDescent="0.25">
      <c r="A14" s="33"/>
      <c r="B14" s="14"/>
      <c r="C14" s="10" t="s">
        <v>20</v>
      </c>
      <c r="D14" s="10">
        <v>15</v>
      </c>
      <c r="E14" s="8"/>
      <c r="F14" s="8"/>
      <c r="G14" s="8"/>
      <c r="H14" s="10"/>
      <c r="I14" s="11"/>
      <c r="J14" s="11"/>
      <c r="K14" s="11"/>
      <c r="L14" s="11"/>
      <c r="M14" s="11"/>
      <c r="N14" s="11"/>
      <c r="O14" s="11"/>
      <c r="P14" s="11">
        <v>15</v>
      </c>
      <c r="Q14" s="11"/>
    </row>
    <row r="15" spans="1:17" x14ac:dyDescent="0.25">
      <c r="A15" s="34"/>
      <c r="B15" s="7" t="s">
        <v>37</v>
      </c>
      <c r="C15" s="10"/>
      <c r="D15" s="18">
        <f>D12+D13+D14</f>
        <v>115.5</v>
      </c>
      <c r="E15" s="8"/>
      <c r="F15" s="8"/>
      <c r="G15" s="8"/>
      <c r="H15" s="10"/>
      <c r="I15" s="11"/>
      <c r="J15" s="11"/>
      <c r="K15" s="11"/>
      <c r="L15" s="11"/>
      <c r="M15" s="11"/>
      <c r="N15" s="11"/>
      <c r="O15" s="11"/>
      <c r="P15" s="11"/>
      <c r="Q15" s="11"/>
    </row>
    <row r="16" spans="1:17" x14ac:dyDescent="0.25">
      <c r="B16" s="13" t="s">
        <v>38</v>
      </c>
      <c r="C16" s="2"/>
      <c r="D16" s="22">
        <f>D9+D11+D15</f>
        <v>1029.1299999999999</v>
      </c>
    </row>
    <row r="17" spans="1:11" x14ac:dyDescent="0.25">
      <c r="A17" s="2" t="s">
        <v>18</v>
      </c>
    </row>
    <row r="18" spans="1:11" x14ac:dyDescent="0.25">
      <c r="A18" s="2" t="s">
        <v>21</v>
      </c>
    </row>
    <row r="19" spans="1:11" x14ac:dyDescent="0.25">
      <c r="A19" s="2" t="s">
        <v>22</v>
      </c>
    </row>
    <row r="20" spans="1:11" x14ac:dyDescent="0.25">
      <c r="A20" s="2" t="s">
        <v>23</v>
      </c>
    </row>
    <row r="21" spans="1:11" x14ac:dyDescent="0.25">
      <c r="A21" s="2" t="s">
        <v>26</v>
      </c>
    </row>
    <row r="22" spans="1:11" x14ac:dyDescent="0.25">
      <c r="A22" s="2" t="s">
        <v>27</v>
      </c>
    </row>
    <row r="23" spans="1:11" x14ac:dyDescent="0.25">
      <c r="A23" s="2"/>
    </row>
    <row r="24" spans="1:11" x14ac:dyDescent="0.25">
      <c r="A24" s="2"/>
    </row>
    <row r="25" spans="1:11" ht="18.75" x14ac:dyDescent="0.3">
      <c r="B25" s="23" t="s">
        <v>25</v>
      </c>
      <c r="C25" s="24"/>
      <c r="D25" s="24"/>
      <c r="E25" s="24"/>
      <c r="F25" s="24"/>
      <c r="G25" s="24"/>
      <c r="H25" s="24"/>
      <c r="I25" s="24"/>
      <c r="J25" s="25" t="s">
        <v>24</v>
      </c>
    </row>
    <row r="26" spans="1:11" x14ac:dyDescent="0.25">
      <c r="B26" s="26"/>
      <c r="J26" s="26"/>
    </row>
    <row r="27" spans="1:11" x14ac:dyDescent="0.25">
      <c r="B27" s="5"/>
      <c r="C27" s="5"/>
      <c r="D27" s="4"/>
      <c r="E27" s="4"/>
      <c r="F27" s="4"/>
      <c r="G27" s="4"/>
      <c r="H27" s="4"/>
      <c r="I27" s="4"/>
      <c r="J27" s="4" t="s">
        <v>39</v>
      </c>
      <c r="K27" s="5"/>
    </row>
  </sheetData>
  <mergeCells count="9">
    <mergeCell ref="F3:M3"/>
    <mergeCell ref="C4:C5"/>
    <mergeCell ref="D4:Q4"/>
    <mergeCell ref="A6:A9"/>
    <mergeCell ref="A10:A11"/>
    <mergeCell ref="A12:A15"/>
    <mergeCell ref="B6:B8"/>
    <mergeCell ref="A4:A5"/>
    <mergeCell ref="B4:B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Золотова Светлана Владимировна</cp:lastModifiedBy>
  <cp:lastPrinted>2023-09-27T06:44:13Z</cp:lastPrinted>
  <dcterms:created xsi:type="dcterms:W3CDTF">2017-09-01T03:11:15Z</dcterms:created>
  <dcterms:modified xsi:type="dcterms:W3CDTF">2025-10-06T12:18:28Z</dcterms:modified>
  <cp:contentStatus/>
</cp:coreProperties>
</file>